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761CA5C1-18AF-4DF8-92E9-2156C266A987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E8" i="1" l="1"/>
  <c r="F4" i="1" s="1"/>
  <c r="D4" i="1"/>
  <c r="D5" i="1"/>
  <c r="D6" i="1"/>
  <c r="D7" i="1"/>
  <c r="D3" i="1"/>
  <c r="K4" i="1" l="1"/>
  <c r="J4" i="1"/>
  <c r="F7" i="1"/>
  <c r="F6" i="1"/>
  <c r="J3" i="1"/>
  <c r="K3" i="1"/>
  <c r="J7" i="1"/>
  <c r="K7" i="1"/>
  <c r="F5" i="1"/>
  <c r="F3" i="1"/>
  <c r="J6" i="1"/>
  <c r="K6" i="1"/>
  <c r="J5" i="1"/>
  <c r="K5" i="1"/>
  <c r="J8" i="1" l="1"/>
  <c r="J9" i="1" s="1"/>
  <c r="F8" i="1"/>
  <c r="H3" i="1"/>
  <c r="H4" i="1" s="1"/>
  <c r="H5" i="1" s="1"/>
  <c r="H6" i="1" s="1"/>
  <c r="H7" i="1" s="1"/>
  <c r="K8" i="1"/>
  <c r="K9" i="1" l="1"/>
</calcChain>
</file>

<file path=xl/sharedStrings.xml><?xml version="1.0" encoding="utf-8"?>
<sst xmlns="http://schemas.openxmlformats.org/spreadsheetml/2006/main" count="24" uniqueCount="24">
  <si>
    <t>Tailles en cm</t>
  </si>
  <si>
    <t>Classes</t>
  </si>
  <si>
    <t>Centres de classe</t>
  </si>
  <si>
    <t>Effectifs</t>
  </si>
  <si>
    <t>Fréquences</t>
  </si>
  <si>
    <t>Effectifs cumulés</t>
  </si>
  <si>
    <t>Fréquences cumulées</t>
  </si>
  <si>
    <t>[149,5 -159,5[</t>
  </si>
  <si>
    <t>[159,5 -169,5[</t>
  </si>
  <si>
    <t>[169,5 -179,5[</t>
  </si>
  <si>
    <t>[179,5 -189,5[</t>
  </si>
  <si>
    <t>[189,5 -199,5[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</si>
  <si>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  <r>
      <rPr>
        <b/>
        <vertAlign val="superscript"/>
        <sz val="11"/>
        <color theme="1"/>
        <rFont val="Calibri"/>
        <family val="2"/>
        <scheme val="minor"/>
      </rPr>
      <t>-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</si>
  <si>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  <r>
      <rPr>
        <b/>
        <vertAlign val="superscript"/>
        <sz val="11"/>
        <color theme="1"/>
        <rFont val="Calibri"/>
        <family val="2"/>
        <scheme val="minor"/>
      </rPr>
      <t>+</t>
    </r>
  </si>
  <si>
    <t>Bornes des intervalles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</si>
  <si>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</si>
  <si>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</si>
  <si>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</si>
  <si>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j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</si>
  <si>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j</t>
    </r>
  </si>
  <si>
    <t>Moyenne</t>
  </si>
  <si>
    <r>
      <rPr>
        <b/>
        <sz val="11"/>
        <color theme="1"/>
        <rFont val="Symbol"/>
        <family val="1"/>
        <charset val="2"/>
      </rPr>
      <t>`</t>
    </r>
    <r>
      <rPr>
        <b/>
        <sz val="11"/>
        <color theme="1"/>
        <rFont val="Calibri"/>
        <family val="2"/>
      </rPr>
      <t>x</t>
    </r>
  </si>
  <si>
    <t>Ecart-type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</si>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</sst>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\ &quot;cm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lightGray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1" fontId="0" fillId="0" borderId="0" xfId="0" applyNumberFormat="1" applyFill="1"/>
    <xf numFmtId="164" fontId="0" fillId="0" borderId="0" xfId="1" applyNumberFormat="1" applyFont="1" applyFill="1"/>
    <xf numFmtId="0" fontId="0" fillId="4" borderId="0" xfId="0" applyFill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164" fontId="0" fillId="2" borderId="9" xfId="0" applyNumberFormat="1" applyFill="1" applyBorder="1"/>
    <xf numFmtId="1" fontId="0" fillId="2" borderId="9" xfId="0" applyNumberFormat="1" applyFill="1" applyBorder="1"/>
    <xf numFmtId="164" fontId="0" fillId="2" borderId="10" xfId="1" applyNumberFormat="1" applyFont="1" applyFill="1" applyBorder="1"/>
    <xf numFmtId="0" fontId="0" fillId="0" borderId="11" xfId="0" applyBorder="1"/>
    <xf numFmtId="0" fontId="0" fillId="0" borderId="12" xfId="0" applyBorder="1"/>
    <xf numFmtId="0" fontId="0" fillId="2" borderId="12" xfId="0" applyFill="1" applyBorder="1"/>
    <xf numFmtId="164" fontId="0" fillId="2" borderId="12" xfId="0" applyNumberFormat="1" applyFill="1" applyBorder="1"/>
    <xf numFmtId="1" fontId="0" fillId="2" borderId="12" xfId="0" applyNumberFormat="1" applyFill="1" applyBorder="1"/>
    <xf numFmtId="164" fontId="0" fillId="2" borderId="13" xfId="1" applyNumberFormat="1" applyFont="1" applyFill="1" applyBorder="1"/>
    <xf numFmtId="0" fontId="0" fillId="0" borderId="14" xfId="0" applyBorder="1"/>
    <xf numFmtId="0" fontId="0" fillId="0" borderId="15" xfId="0" applyBorder="1"/>
    <xf numFmtId="0" fontId="0" fillId="2" borderId="15" xfId="0" applyFill="1" applyBorder="1"/>
    <xf numFmtId="164" fontId="0" fillId="2" borderId="15" xfId="0" applyNumberFormat="1" applyFill="1" applyBorder="1"/>
    <xf numFmtId="1" fontId="0" fillId="2" borderId="15" xfId="0" applyNumberFormat="1" applyFill="1" applyBorder="1"/>
    <xf numFmtId="164" fontId="0" fillId="2" borderId="16" xfId="1" applyNumberFormat="1" applyFont="1" applyFill="1" applyBorder="1"/>
    <xf numFmtId="0" fontId="3" fillId="2" borderId="17" xfId="0" applyFont="1" applyFill="1" applyBorder="1"/>
    <xf numFmtId="9" fontId="3" fillId="2" borderId="18" xfId="1" applyFont="1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14" xfId="0" applyFill="1" applyBorder="1"/>
    <xf numFmtId="0" fontId="3" fillId="2" borderId="1" xfId="0" applyFont="1" applyFill="1" applyBorder="1"/>
    <xf numFmtId="0" fontId="6" fillId="0" borderId="7" xfId="0" applyFont="1" applyBorder="1" applyAlignment="1">
      <alignment horizontal="center" vertical="center"/>
    </xf>
    <xf numFmtId="0" fontId="0" fillId="2" borderId="10" xfId="1" applyNumberFormat="1" applyFont="1" applyFill="1" applyBorder="1"/>
    <xf numFmtId="0" fontId="0" fillId="2" borderId="13" xfId="1" applyNumberFormat="1" applyFont="1" applyFill="1" applyBorder="1"/>
    <xf numFmtId="0" fontId="0" fillId="2" borderId="16" xfId="1" applyNumberFormat="1" applyFont="1" applyFill="1" applyBorder="1"/>
    <xf numFmtId="165" fontId="2" fillId="5" borderId="2" xfId="0" applyNumberFormat="1" applyFont="1" applyFill="1" applyBorder="1"/>
    <xf numFmtId="165" fontId="2" fillId="5" borderId="19" xfId="0" applyNumberFormat="1" applyFont="1" applyFill="1" applyBorder="1"/>
    <xf numFmtId="0" fontId="3" fillId="3" borderId="2" xfId="2" applyFont="1" applyBorder="1" applyAlignment="1">
      <alignment horizontal="center" vertical="center" wrapText="1"/>
    </xf>
    <xf numFmtId="0" fontId="3" fillId="3" borderId="3" xfId="2" applyFont="1" applyBorder="1" applyAlignment="1">
      <alignment horizontal="center" vertical="center" wrapText="1"/>
    </xf>
    <xf numFmtId="0" fontId="3" fillId="3" borderId="4" xfId="2" applyFont="1" applyBorder="1" applyAlignment="1">
      <alignment horizontal="center" vertical="center" wrapText="1"/>
    </xf>
    <xf numFmtId="0" fontId="3" fillId="4" borderId="0" xfId="0" applyFont="1" applyFill="1"/>
    <xf numFmtId="0" fontId="3" fillId="3" borderId="3" xfId="2" applyFont="1" applyBorder="1" applyAlignment="1">
      <alignment horizontal="center" vertical="center" wrapText="1"/>
    </xf>
  </cellXfs>
  <cellStyles count="3">
    <cellStyle name="40 % - Accent1" xfId="2" builtinId="31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J25" sqref="J25"/>
    </sheetView>
  </sheetViews>
  <sheetFormatPr baseColWidth="10" defaultRowHeight="15" x14ac:dyDescent="0.25"/>
  <cols>
    <col min="1" max="1" width="12.7109375" bestFit="1" customWidth="1"/>
    <col min="2" max="2" width="7" customWidth="1"/>
    <col min="3" max="3" width="6.42578125" customWidth="1"/>
    <col min="4" max="4" width="12.140625" customWidth="1"/>
    <col min="5" max="5" width="8.28515625" bestFit="1" customWidth="1"/>
    <col min="7" max="7" width="8.42578125" bestFit="1" customWidth="1"/>
    <col min="8" max="8" width="11.28515625" bestFit="1" customWidth="1"/>
    <col min="9" max="9" width="3.42578125" customWidth="1"/>
    <col min="10" max="10" width="9.5703125" bestFit="1" customWidth="1"/>
    <col min="11" max="11" width="13.140625" bestFit="1" customWidth="1"/>
  </cols>
  <sheetData>
    <row r="1" spans="1:11" ht="53.25" customHeight="1" thickTop="1" thickBot="1" x14ac:dyDescent="0.3">
      <c r="A1" s="38" t="s">
        <v>0</v>
      </c>
      <c r="B1" s="42" t="s">
        <v>14</v>
      </c>
      <c r="C1" s="42"/>
      <c r="D1" s="39" t="s">
        <v>2</v>
      </c>
      <c r="E1" s="39" t="s">
        <v>3</v>
      </c>
      <c r="F1" s="39" t="s">
        <v>4</v>
      </c>
      <c r="G1" s="39" t="s">
        <v>5</v>
      </c>
      <c r="H1" s="40" t="s">
        <v>6</v>
      </c>
      <c r="I1" s="41"/>
      <c r="J1" s="38" t="s">
        <v>20</v>
      </c>
      <c r="K1" s="40" t="s">
        <v>22</v>
      </c>
    </row>
    <row r="2" spans="1:11" ht="27" customHeight="1" thickTop="1" thickBot="1" x14ac:dyDescent="0.3">
      <c r="A2" s="4" t="s">
        <v>1</v>
      </c>
      <c r="B2" s="5" t="s">
        <v>12</v>
      </c>
      <c r="C2" s="5" t="s">
        <v>13</v>
      </c>
      <c r="D2" s="6" t="s">
        <v>15</v>
      </c>
      <c r="E2" s="6" t="s">
        <v>16</v>
      </c>
      <c r="F2" s="6" t="s">
        <v>17</v>
      </c>
      <c r="G2" s="6" t="s">
        <v>18</v>
      </c>
      <c r="H2" s="7" t="s">
        <v>19</v>
      </c>
      <c r="I2" s="3"/>
      <c r="J2" s="4" t="s">
        <v>21</v>
      </c>
      <c r="K2" s="32" t="s">
        <v>23</v>
      </c>
    </row>
    <row r="3" spans="1:11" ht="15.75" thickTop="1" x14ac:dyDescent="0.25">
      <c r="A3" s="8" t="s">
        <v>7</v>
      </c>
      <c r="B3" s="9">
        <v>149.5</v>
      </c>
      <c r="C3" s="9">
        <v>159.5</v>
      </c>
      <c r="D3" s="10">
        <f>(B3+C3)/2</f>
        <v>154.5</v>
      </c>
      <c r="E3" s="9">
        <v>14</v>
      </c>
      <c r="F3" s="11">
        <f>E3/$E$8</f>
        <v>0.08</v>
      </c>
      <c r="G3" s="12">
        <f>E3</f>
        <v>14</v>
      </c>
      <c r="H3" s="13">
        <f>F3</f>
        <v>0.08</v>
      </c>
      <c r="I3" s="3"/>
      <c r="J3" s="28">
        <f>D3*E3</f>
        <v>2163</v>
      </c>
      <c r="K3" s="33">
        <f>D3^2*E3</f>
        <v>334183.5</v>
      </c>
    </row>
    <row r="4" spans="1:11" x14ac:dyDescent="0.25">
      <c r="A4" s="14" t="s">
        <v>8</v>
      </c>
      <c r="B4" s="15">
        <v>159.5</v>
      </c>
      <c r="C4" s="15">
        <v>169.5</v>
      </c>
      <c r="D4" s="16">
        <f t="shared" ref="D4:D7" si="0">(B4+C4)/2</f>
        <v>164.5</v>
      </c>
      <c r="E4" s="15">
        <v>32</v>
      </c>
      <c r="F4" s="17">
        <f t="shared" ref="F4:F7" si="1">E4/$E$8</f>
        <v>0.18285714285714286</v>
      </c>
      <c r="G4" s="18">
        <f>G3+E4</f>
        <v>46</v>
      </c>
      <c r="H4" s="19">
        <f>H3+F4</f>
        <v>0.26285714285714284</v>
      </c>
      <c r="I4" s="3"/>
      <c r="J4" s="29">
        <f t="shared" ref="J4:J7" si="2">D4*E4</f>
        <v>5264</v>
      </c>
      <c r="K4" s="34">
        <f t="shared" ref="K4:K7" si="3">D4^2*E4</f>
        <v>865928</v>
      </c>
    </row>
    <row r="5" spans="1:11" x14ac:dyDescent="0.25">
      <c r="A5" s="14" t="s">
        <v>9</v>
      </c>
      <c r="B5" s="15">
        <v>169.5</v>
      </c>
      <c r="C5" s="15">
        <v>179.5</v>
      </c>
      <c r="D5" s="16">
        <f t="shared" si="0"/>
        <v>174.5</v>
      </c>
      <c r="E5" s="15">
        <v>65</v>
      </c>
      <c r="F5" s="17">
        <f t="shared" si="1"/>
        <v>0.37142857142857144</v>
      </c>
      <c r="G5" s="18">
        <f t="shared" ref="G5:G7" si="4">G4+E5</f>
        <v>111</v>
      </c>
      <c r="H5" s="19">
        <f t="shared" ref="H5:H7" si="5">H4+F5</f>
        <v>0.63428571428571434</v>
      </c>
      <c r="I5" s="3"/>
      <c r="J5" s="29">
        <f t="shared" si="2"/>
        <v>11342.5</v>
      </c>
      <c r="K5" s="34">
        <f t="shared" si="3"/>
        <v>1979266.25</v>
      </c>
    </row>
    <row r="6" spans="1:11" x14ac:dyDescent="0.25">
      <c r="A6" s="14" t="s">
        <v>10</v>
      </c>
      <c r="B6" s="15">
        <v>179.5</v>
      </c>
      <c r="C6" s="15">
        <v>189.5</v>
      </c>
      <c r="D6" s="16">
        <f t="shared" si="0"/>
        <v>184.5</v>
      </c>
      <c r="E6" s="15">
        <v>47</v>
      </c>
      <c r="F6" s="17">
        <f t="shared" si="1"/>
        <v>0.26857142857142857</v>
      </c>
      <c r="G6" s="18">
        <f t="shared" si="4"/>
        <v>158</v>
      </c>
      <c r="H6" s="19">
        <f t="shared" si="5"/>
        <v>0.90285714285714291</v>
      </c>
      <c r="I6" s="3"/>
      <c r="J6" s="29">
        <f t="shared" si="2"/>
        <v>8671.5</v>
      </c>
      <c r="K6" s="34">
        <f t="shared" si="3"/>
        <v>1599891.75</v>
      </c>
    </row>
    <row r="7" spans="1:11" ht="15.75" thickBot="1" x14ac:dyDescent="0.3">
      <c r="A7" s="20" t="s">
        <v>11</v>
      </c>
      <c r="B7" s="21">
        <v>189.5</v>
      </c>
      <c r="C7" s="21">
        <v>199.5</v>
      </c>
      <c r="D7" s="22">
        <f t="shared" si="0"/>
        <v>194.5</v>
      </c>
      <c r="E7" s="21">
        <v>17</v>
      </c>
      <c r="F7" s="23">
        <f t="shared" si="1"/>
        <v>9.7142857142857142E-2</v>
      </c>
      <c r="G7" s="24">
        <f t="shared" si="4"/>
        <v>175</v>
      </c>
      <c r="H7" s="25">
        <f t="shared" si="5"/>
        <v>1</v>
      </c>
      <c r="I7" s="3"/>
      <c r="J7" s="30">
        <f t="shared" si="2"/>
        <v>3306.5</v>
      </c>
      <c r="K7" s="35">
        <f t="shared" si="3"/>
        <v>643114.25</v>
      </c>
    </row>
    <row r="8" spans="1:11" ht="16.5" thickTop="1" thickBot="1" x14ac:dyDescent="0.3">
      <c r="E8" s="26">
        <f>SUM(E3:E7)</f>
        <v>175</v>
      </c>
      <c r="F8" s="27">
        <f t="shared" ref="F8" si="6">SUM(F3:F7)</f>
        <v>1</v>
      </c>
      <c r="G8" s="1"/>
      <c r="H8" s="2"/>
      <c r="I8" s="3"/>
      <c r="J8" s="26">
        <f>SUM(J3:J7)</f>
        <v>30747.5</v>
      </c>
      <c r="K8" s="31">
        <f>SUM(K3:K7)</f>
        <v>5422383.75</v>
      </c>
    </row>
    <row r="9" spans="1:11" ht="16.5" thickTop="1" thickBot="1" x14ac:dyDescent="0.3">
      <c r="I9" s="3"/>
      <c r="J9" s="36">
        <f>J8/E8</f>
        <v>175.7</v>
      </c>
      <c r="K9" s="37">
        <f>SQRT(K8/E8-J9^2)</f>
        <v>10.703270528207952</v>
      </c>
    </row>
    <row r="10" spans="1:11" ht="15.75" thickTop="1" x14ac:dyDescent="0.25"/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Thirion</dc:creator>
  <cp:lastModifiedBy>Nathalie THIRION</cp:lastModifiedBy>
  <dcterms:created xsi:type="dcterms:W3CDTF">2015-01-08T14:16:47Z</dcterms:created>
  <dcterms:modified xsi:type="dcterms:W3CDTF">2024-01-31T17:16:20Z</dcterms:modified>
</cp:coreProperties>
</file>