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estion comptable Internationale 3e CEX\"/>
    </mc:Choice>
  </mc:AlternateContent>
  <bookViews>
    <workbookView xWindow="120" yWindow="120" windowWidth="15600" windowHeight="1176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I43" i="1" l="1"/>
  <c r="I45" i="1" s="1"/>
  <c r="C45" i="1"/>
  <c r="B45" i="1"/>
  <c r="H45" i="1"/>
  <c r="G45" i="1"/>
  <c r="F45" i="1"/>
  <c r="E45" i="1"/>
  <c r="D45" i="1"/>
  <c r="G11" i="2"/>
  <c r="F11" i="2"/>
  <c r="E11" i="2"/>
  <c r="D11" i="2"/>
  <c r="D12" i="2" s="1"/>
  <c r="C11" i="2"/>
  <c r="B25" i="1"/>
  <c r="B31" i="1" s="1"/>
</calcChain>
</file>

<file path=xl/sharedStrings.xml><?xml version="1.0" encoding="utf-8"?>
<sst xmlns="http://schemas.openxmlformats.org/spreadsheetml/2006/main" count="77" uniqueCount="60">
  <si>
    <t xml:space="preserve">Électricité </t>
  </si>
  <si>
    <t xml:space="preserve">Entretien des camions </t>
  </si>
  <si>
    <t>TOTAL</t>
  </si>
  <si>
    <t xml:space="preserve">                 Sections Auxilliaires</t>
  </si>
  <si>
    <t>Entretien</t>
  </si>
  <si>
    <t>Transports</t>
  </si>
  <si>
    <t>MKG</t>
  </si>
  <si>
    <t>Sections Principales</t>
  </si>
  <si>
    <t>Approvists</t>
  </si>
  <si>
    <t>AT A</t>
  </si>
  <si>
    <t>AT B</t>
  </si>
  <si>
    <t>AT C</t>
  </si>
  <si>
    <t>Ventes GR</t>
  </si>
  <si>
    <t>Ventes Détail</t>
  </si>
  <si>
    <t>CNI</t>
  </si>
  <si>
    <t>M.O.I.              Nbe dePC</t>
  </si>
  <si>
    <t>Electricité</t>
  </si>
  <si>
    <t>Charg. financ.</t>
  </si>
  <si>
    <t>Immeubles</t>
  </si>
  <si>
    <t>Matériel</t>
  </si>
  <si>
    <t>Atelier A</t>
  </si>
  <si>
    <t>Atelier B</t>
  </si>
  <si>
    <t>Atelier C</t>
  </si>
  <si>
    <t>Transport</t>
  </si>
  <si>
    <t>Achats</t>
  </si>
  <si>
    <t>Ventes Dét.</t>
  </si>
  <si>
    <t>Ventes Exportation</t>
  </si>
  <si>
    <t>Marketing</t>
  </si>
  <si>
    <t>m² occupés</t>
  </si>
  <si>
    <t>EUR bilan</t>
  </si>
  <si>
    <t>Nbe</t>
  </si>
  <si>
    <t xml:space="preserve">Personnes   </t>
  </si>
  <si>
    <t>Coût U_O</t>
  </si>
  <si>
    <t>Appointements</t>
  </si>
  <si>
    <t>Rép° Sec Entretien</t>
  </si>
  <si>
    <t>Rép° Sec Transport</t>
  </si>
  <si>
    <t>Rép° Sec MKG</t>
  </si>
  <si>
    <t>Appoints direction</t>
  </si>
  <si>
    <t>matières consom</t>
  </si>
  <si>
    <t>MOI sauf marketing</t>
  </si>
  <si>
    <t>Ch AFF</t>
  </si>
  <si>
    <t xml:space="preserve"> </t>
  </si>
  <si>
    <t>Total des Charges</t>
  </si>
  <si>
    <t>Entretien des bâtiments</t>
  </si>
  <si>
    <t>Assurance incImm</t>
  </si>
  <si>
    <t>Assurance inc IMO</t>
  </si>
  <si>
    <t>Frais de camion</t>
  </si>
  <si>
    <t>P.I. payé en juin N+1)</t>
  </si>
  <si>
    <t>Appoint Marketing</t>
  </si>
  <si>
    <t xml:space="preserve">Etudes de marché </t>
  </si>
  <si>
    <t>Dot° amort Immeubles</t>
  </si>
  <si>
    <t xml:space="preserve">Dot° amort matériels </t>
  </si>
  <si>
    <t>Dot Amts Info</t>
  </si>
  <si>
    <t>Dot° amort Mat Rlt</t>
  </si>
  <si>
    <t>Brochures publicitaires</t>
  </si>
  <si>
    <t xml:space="preserve">Dot° aux réd° de V/cr </t>
  </si>
  <si>
    <t>Int sur Finct machines</t>
  </si>
  <si>
    <t xml:space="preserve">                         TABLEAU DE REPARTITION</t>
  </si>
  <si>
    <t xml:space="preserve">M.O.I.              </t>
  </si>
  <si>
    <t>Nbr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</si>
</sst>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3.5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6" xfId="0" applyFont="1" applyBorder="1" applyAlignment="1">
      <alignment horizontal="center" vertical="top" wrapText="1"/>
    </xf>
    <xf numFmtId="3" fontId="0" fillId="0" borderId="2" xfId="0" applyNumberFormat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12" xfId="0" applyNumberFormat="1" applyFont="1" applyBorder="1"/>
    <xf numFmtId="4" fontId="3" fillId="0" borderId="0" xfId="0" applyNumberFormat="1" applyFont="1"/>
    <xf numFmtId="4" fontId="3" fillId="0" borderId="6" xfId="0" applyNumberFormat="1" applyFont="1" applyBorder="1"/>
    <xf numFmtId="4" fontId="3" fillId="0" borderId="8" xfId="0" applyNumberFormat="1" applyFont="1" applyBorder="1"/>
    <xf numFmtId="4" fontId="3" fillId="0" borderId="13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 applyAlignment="1">
      <alignment horizontal="center"/>
    </xf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14" xfId="0" applyNumberFormat="1" applyFont="1" applyBorder="1"/>
    <xf numFmtId="4" fontId="3" fillId="0" borderId="20" xfId="0" applyNumberFormat="1" applyFont="1" applyBorder="1"/>
    <xf numFmtId="4" fontId="3" fillId="0" borderId="21" xfId="0" applyNumberFormat="1" applyFont="1" applyBorder="1"/>
    <xf numFmtId="4" fontId="3" fillId="0" borderId="21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justify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Border="1"/>
    <xf numFmtId="4" fontId="3" fillId="0" borderId="24" xfId="0" applyNumberFormat="1" applyFont="1" applyBorder="1"/>
    <xf numFmtId="4" fontId="3" fillId="0" borderId="18" xfId="0" applyNumberFormat="1" applyFont="1" applyBorder="1" applyAlignment="1">
      <alignment horizontal="justify" vertical="top" wrapText="1"/>
    </xf>
    <xf numFmtId="4" fontId="3" fillId="0" borderId="10" xfId="0" applyNumberFormat="1" applyFont="1" applyBorder="1" applyAlignment="1">
      <alignment horizontal="right" vertical="top" wrapText="1"/>
    </xf>
    <xf numFmtId="4" fontId="3" fillId="0" borderId="10" xfId="0" applyNumberFormat="1" applyFont="1" applyBorder="1"/>
    <xf numFmtId="4" fontId="3" fillId="0" borderId="19" xfId="0" applyNumberFormat="1" applyFon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27" xfId="0" applyNumberFormat="1" applyFont="1" applyBorder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18" xfId="0" applyNumberFormat="1" applyFont="1" applyBorder="1"/>
    <xf numFmtId="4" fontId="3" fillId="0" borderId="0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9" xfId="0" applyNumberFormat="1" applyFont="1" applyBorder="1"/>
    <xf numFmtId="0" fontId="3" fillId="0" borderId="1" xfId="0" applyFont="1" applyBorder="1" applyAlignment="1">
      <alignment horizontal="justify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/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/>
    <xf numFmtId="4" fontId="3" fillId="0" borderId="7" xfId="0" applyNumberFormat="1" applyFont="1" applyBorder="1"/>
    <xf numFmtId="3" fontId="3" fillId="0" borderId="2" xfId="0" applyNumberFormat="1" applyFont="1" applyBorder="1"/>
    <xf numFmtId="0" fontId="3" fillId="0" borderId="6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25" zoomScaleNormal="100" workbookViewId="0">
      <selection activeCell="I42" sqref="I42"/>
    </sheetView>
  </sheetViews>
  <sheetFormatPr baseColWidth="10" defaultColWidth="10.140625" defaultRowHeight="12" x14ac:dyDescent="0.2"/>
  <cols>
    <col min="1" max="16384" width="10.140625" style="23"/>
  </cols>
  <sheetData>
    <row r="1" spans="1:13" x14ac:dyDescent="0.2">
      <c r="A1" s="20"/>
      <c r="B1" s="21"/>
      <c r="C1" s="21"/>
      <c r="D1" s="21" t="s">
        <v>57</v>
      </c>
      <c r="E1" s="21"/>
      <c r="F1" s="21"/>
      <c r="G1" s="21"/>
      <c r="H1" s="21"/>
      <c r="I1" s="21"/>
      <c r="J1" s="21"/>
      <c r="K1" s="21"/>
      <c r="L1" s="22"/>
    </row>
    <row r="2" spans="1:13" ht="12.75" thickBo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3" x14ac:dyDescent="0.2">
      <c r="A3" s="27"/>
      <c r="B3" s="28" t="s">
        <v>2</v>
      </c>
      <c r="C3" s="29" t="s">
        <v>3</v>
      </c>
      <c r="D3" s="29"/>
      <c r="E3" s="29"/>
      <c r="F3" s="29"/>
      <c r="G3" s="29"/>
      <c r="H3" s="29" t="s">
        <v>7</v>
      </c>
      <c r="I3" s="29"/>
      <c r="J3" s="29"/>
      <c r="K3" s="29"/>
      <c r="L3" s="30"/>
      <c r="M3" s="31"/>
    </row>
    <row r="4" spans="1:13" ht="12.75" thickBot="1" x14ac:dyDescent="0.25">
      <c r="A4" s="32"/>
      <c r="B4" s="33"/>
      <c r="C4" s="34" t="s">
        <v>4</v>
      </c>
      <c r="D4" s="34" t="s">
        <v>5</v>
      </c>
      <c r="E4" s="34" t="s">
        <v>6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5" t="s">
        <v>14</v>
      </c>
      <c r="M4" s="31"/>
    </row>
    <row r="5" spans="1:13" ht="20.25" customHeight="1" x14ac:dyDescent="0.2">
      <c r="A5" s="36" t="s">
        <v>44</v>
      </c>
      <c r="B5" s="37">
        <v>6870</v>
      </c>
      <c r="C5" s="38"/>
      <c r="D5" s="38"/>
      <c r="E5" s="38"/>
      <c r="F5" s="38"/>
      <c r="G5" s="38"/>
      <c r="H5" s="38"/>
      <c r="I5" s="38"/>
      <c r="J5" s="38"/>
      <c r="K5" s="38"/>
      <c r="L5" s="39"/>
      <c r="M5" s="31"/>
    </row>
    <row r="6" spans="1:13" ht="18" customHeight="1" x14ac:dyDescent="0.2">
      <c r="A6" s="40" t="s">
        <v>45</v>
      </c>
      <c r="B6" s="41">
        <v>20500</v>
      </c>
      <c r="C6" s="42"/>
      <c r="D6" s="42"/>
      <c r="E6" s="42"/>
      <c r="F6" s="42"/>
      <c r="G6" s="42"/>
      <c r="H6" s="42"/>
      <c r="I6" s="42"/>
      <c r="J6" s="42"/>
      <c r="K6" s="42"/>
      <c r="L6" s="43"/>
      <c r="M6" s="31"/>
    </row>
    <row r="7" spans="1:13" ht="19.5" customHeight="1" x14ac:dyDescent="0.2">
      <c r="A7" s="40" t="s">
        <v>46</v>
      </c>
      <c r="B7" s="41">
        <v>51200</v>
      </c>
      <c r="C7" s="42"/>
      <c r="D7" s="42"/>
      <c r="E7" s="42"/>
      <c r="F7" s="42"/>
      <c r="G7" s="42"/>
      <c r="H7" s="42"/>
      <c r="I7" s="42"/>
      <c r="J7" s="42"/>
      <c r="K7" s="42"/>
      <c r="L7" s="43"/>
      <c r="M7" s="31"/>
    </row>
    <row r="8" spans="1:13" ht="20.25" customHeight="1" x14ac:dyDescent="0.2">
      <c r="A8" s="40" t="s">
        <v>43</v>
      </c>
      <c r="B8" s="41">
        <v>37785</v>
      </c>
      <c r="C8" s="42"/>
      <c r="D8" s="42"/>
      <c r="E8" s="42"/>
      <c r="F8" s="42"/>
      <c r="G8" s="42"/>
      <c r="H8" s="42"/>
      <c r="I8" s="42"/>
      <c r="J8" s="42"/>
      <c r="K8" s="42"/>
      <c r="L8" s="43"/>
      <c r="M8" s="31"/>
    </row>
    <row r="9" spans="1:13" ht="22.5" customHeight="1" x14ac:dyDescent="0.2">
      <c r="A9" s="40" t="s">
        <v>47</v>
      </c>
      <c r="B9" s="41">
        <v>21297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31"/>
    </row>
    <row r="10" spans="1:13" ht="21.75" customHeight="1" x14ac:dyDescent="0.2">
      <c r="A10" s="40" t="s">
        <v>56</v>
      </c>
      <c r="B10" s="41">
        <v>17300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31"/>
    </row>
    <row r="11" spans="1:13" ht="21.75" customHeight="1" x14ac:dyDescent="0.2">
      <c r="A11" s="40" t="s">
        <v>37</v>
      </c>
      <c r="B11" s="41">
        <v>115000</v>
      </c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31"/>
    </row>
    <row r="12" spans="1:13" ht="21" customHeight="1" x14ac:dyDescent="0.2">
      <c r="A12" s="40" t="s">
        <v>48</v>
      </c>
      <c r="B12" s="41">
        <v>20000</v>
      </c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31"/>
    </row>
    <row r="13" spans="1:13" ht="24" x14ac:dyDescent="0.2">
      <c r="A13" s="40" t="s">
        <v>39</v>
      </c>
      <c r="B13" s="41">
        <v>478500</v>
      </c>
      <c r="C13" s="42"/>
      <c r="D13" s="42"/>
      <c r="E13" s="42"/>
      <c r="F13" s="42"/>
      <c r="G13" s="42"/>
      <c r="H13" s="42"/>
      <c r="I13" s="42"/>
      <c r="J13" s="42"/>
      <c r="K13" s="42"/>
      <c r="L13" s="43"/>
      <c r="M13" s="31"/>
    </row>
    <row r="14" spans="1:13" ht="24" x14ac:dyDescent="0.2">
      <c r="A14" s="40" t="s">
        <v>38</v>
      </c>
      <c r="B14" s="41">
        <v>73000</v>
      </c>
      <c r="C14" s="42"/>
      <c r="D14" s="42"/>
      <c r="E14" s="42"/>
      <c r="F14" s="42"/>
      <c r="G14" s="42"/>
      <c r="H14" s="42"/>
      <c r="I14" s="42"/>
      <c r="J14" s="42"/>
      <c r="K14" s="42"/>
      <c r="L14" s="43"/>
      <c r="M14" s="31"/>
    </row>
    <row r="15" spans="1:13" ht="24" x14ac:dyDescent="0.2">
      <c r="A15" s="40" t="s">
        <v>49</v>
      </c>
      <c r="B15" s="41">
        <v>5000</v>
      </c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31"/>
    </row>
    <row r="16" spans="1:13" x14ac:dyDescent="0.2">
      <c r="A16" s="40" t="s">
        <v>0</v>
      </c>
      <c r="B16" s="41">
        <v>98000</v>
      </c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31"/>
    </row>
    <row r="17" spans="1:13" ht="24" x14ac:dyDescent="0.2">
      <c r="A17" s="40" t="s">
        <v>50</v>
      </c>
      <c r="B17" s="41">
        <v>41220</v>
      </c>
      <c r="C17" s="42"/>
      <c r="D17" s="42"/>
      <c r="E17" s="42"/>
      <c r="F17" s="42"/>
      <c r="G17" s="42"/>
      <c r="H17" s="42"/>
      <c r="I17" s="42"/>
      <c r="J17" s="42"/>
      <c r="K17" s="42"/>
      <c r="L17" s="43"/>
      <c r="M17" s="31"/>
    </row>
    <row r="18" spans="1:13" ht="24" x14ac:dyDescent="0.2">
      <c r="A18" s="40" t="s">
        <v>51</v>
      </c>
      <c r="B18" s="41">
        <v>135000</v>
      </c>
      <c r="C18" s="42"/>
      <c r="D18" s="42"/>
      <c r="E18" s="42"/>
      <c r="F18" s="42"/>
      <c r="G18" s="42"/>
      <c r="H18" s="42"/>
      <c r="I18" s="42"/>
      <c r="J18" s="42"/>
      <c r="K18" s="42"/>
      <c r="L18" s="43"/>
      <c r="M18" s="31"/>
    </row>
    <row r="19" spans="1:13" ht="24" x14ac:dyDescent="0.2">
      <c r="A19" s="40" t="s">
        <v>52</v>
      </c>
      <c r="B19" s="41">
        <v>15000</v>
      </c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31"/>
    </row>
    <row r="20" spans="1:13" ht="24" x14ac:dyDescent="0.2">
      <c r="A20" s="40" t="s">
        <v>1</v>
      </c>
      <c r="B20" s="41">
        <v>19000</v>
      </c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31"/>
    </row>
    <row r="21" spans="1:13" ht="24" x14ac:dyDescent="0.2">
      <c r="A21" s="40" t="s">
        <v>53</v>
      </c>
      <c r="B21" s="41">
        <v>90000</v>
      </c>
      <c r="C21" s="42"/>
      <c r="D21" s="42"/>
      <c r="E21" s="42"/>
      <c r="F21" s="42"/>
      <c r="G21" s="42"/>
      <c r="H21" s="42"/>
      <c r="I21" s="42"/>
      <c r="J21" s="42"/>
      <c r="K21" s="42"/>
      <c r="L21" s="43"/>
      <c r="M21" s="31"/>
    </row>
    <row r="22" spans="1:13" ht="24" x14ac:dyDescent="0.2">
      <c r="A22" s="40" t="s">
        <v>55</v>
      </c>
      <c r="B22" s="41">
        <v>5000</v>
      </c>
      <c r="C22" s="42"/>
      <c r="D22" s="42"/>
      <c r="E22" s="42"/>
      <c r="F22" s="42"/>
      <c r="G22" s="42"/>
      <c r="H22" s="42"/>
      <c r="I22" s="42"/>
      <c r="J22" s="42"/>
      <c r="K22" s="42"/>
      <c r="L22" s="43"/>
      <c r="M22" s="31"/>
    </row>
    <row r="23" spans="1:13" ht="24" x14ac:dyDescent="0.2">
      <c r="A23" s="40" t="s">
        <v>54</v>
      </c>
      <c r="B23" s="41">
        <v>3500</v>
      </c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31"/>
    </row>
    <row r="24" spans="1:13" ht="12.75" thickBot="1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  <c r="M24" s="31"/>
    </row>
    <row r="25" spans="1:13" x14ac:dyDescent="0.2">
      <c r="A25" s="27"/>
      <c r="B25" s="29">
        <f>SUM(B5:B24)</f>
        <v>1253172</v>
      </c>
      <c r="C25" s="29"/>
      <c r="D25" s="29"/>
      <c r="E25" s="29"/>
      <c r="F25" s="29"/>
      <c r="G25" s="29"/>
      <c r="H25" s="29"/>
      <c r="I25" s="29"/>
      <c r="J25" s="29"/>
      <c r="K25" s="29"/>
      <c r="L25" s="30"/>
      <c r="M25" s="31"/>
    </row>
    <row r="26" spans="1:13" ht="12.75" thickBot="1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47"/>
      <c r="M26" s="31"/>
    </row>
    <row r="27" spans="1:13" x14ac:dyDescent="0.2">
      <c r="A27" s="48" t="s">
        <v>34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1"/>
    </row>
    <row r="28" spans="1:13" x14ac:dyDescent="0.2">
      <c r="A28" s="49" t="s">
        <v>35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1"/>
    </row>
    <row r="29" spans="1:13" ht="12.75" thickBot="1" x14ac:dyDescent="0.25">
      <c r="A29" s="44" t="s">
        <v>36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6"/>
      <c r="M29" s="31"/>
    </row>
    <row r="30" spans="1:13" x14ac:dyDescent="0.2">
      <c r="A30" s="27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  <c r="M30" s="31"/>
    </row>
    <row r="31" spans="1:13" ht="12.75" thickBot="1" x14ac:dyDescent="0.25">
      <c r="A31" s="32" t="s">
        <v>42</v>
      </c>
      <c r="B31" s="33">
        <f>SUM(B25:B29)</f>
        <v>1253172</v>
      </c>
      <c r="C31" s="33"/>
      <c r="D31" s="33"/>
      <c r="E31" s="33"/>
      <c r="F31" s="33"/>
      <c r="G31" s="33"/>
      <c r="H31" s="33"/>
      <c r="I31" s="33"/>
      <c r="J31" s="33"/>
      <c r="K31" s="33"/>
      <c r="L31" s="47"/>
      <c r="M31" s="31"/>
    </row>
    <row r="32" spans="1:13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2.75" thickBot="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ht="24.75" thickBot="1" x14ac:dyDescent="0.25">
      <c r="A35" s="51"/>
      <c r="B35" s="51" t="s">
        <v>33</v>
      </c>
      <c r="C35" s="52" t="s">
        <v>58</v>
      </c>
      <c r="D35" s="52" t="s">
        <v>59</v>
      </c>
      <c r="E35" s="53" t="s">
        <v>16</v>
      </c>
      <c r="F35" s="54" t="s">
        <v>17</v>
      </c>
      <c r="G35" s="53" t="s">
        <v>18</v>
      </c>
      <c r="H35" s="54" t="s">
        <v>19</v>
      </c>
      <c r="I35" s="55" t="s">
        <v>40</v>
      </c>
    </row>
    <row r="36" spans="1:13" x14ac:dyDescent="0.2">
      <c r="A36" s="56" t="s">
        <v>20</v>
      </c>
      <c r="B36" s="56">
        <v>25000</v>
      </c>
      <c r="C36" s="52">
        <v>20</v>
      </c>
      <c r="D36" s="52"/>
      <c r="E36" s="53">
        <v>450</v>
      </c>
      <c r="F36" s="54">
        <v>40</v>
      </c>
      <c r="G36" s="57">
        <v>1100</v>
      </c>
      <c r="H36" s="58">
        <v>3500000</v>
      </c>
      <c r="I36" s="59" t="s">
        <v>41</v>
      </c>
    </row>
    <row r="37" spans="1:13" x14ac:dyDescent="0.2">
      <c r="A37" s="60" t="s">
        <v>21</v>
      </c>
      <c r="B37" s="60">
        <v>48000</v>
      </c>
      <c r="C37" s="61">
        <v>15</v>
      </c>
      <c r="D37" s="61"/>
      <c r="E37" s="62">
        <v>730</v>
      </c>
      <c r="F37" s="63">
        <v>20</v>
      </c>
      <c r="G37" s="64">
        <v>2300</v>
      </c>
      <c r="H37" s="65">
        <v>8000000</v>
      </c>
      <c r="I37" s="66"/>
    </row>
    <row r="38" spans="1:13" x14ac:dyDescent="0.2">
      <c r="A38" s="60" t="s">
        <v>22</v>
      </c>
      <c r="B38" s="60">
        <v>72000</v>
      </c>
      <c r="C38" s="61">
        <v>20</v>
      </c>
      <c r="D38" s="61"/>
      <c r="E38" s="62">
        <v>800</v>
      </c>
      <c r="F38" s="63">
        <v>30</v>
      </c>
      <c r="G38" s="64">
        <v>1200</v>
      </c>
      <c r="H38" s="65">
        <v>2800000</v>
      </c>
      <c r="I38" s="66"/>
    </row>
    <row r="39" spans="1:13" x14ac:dyDescent="0.2">
      <c r="A39" s="60" t="s">
        <v>4</v>
      </c>
      <c r="B39" s="60"/>
      <c r="C39" s="61">
        <v>5</v>
      </c>
      <c r="D39" s="61"/>
      <c r="E39" s="62">
        <v>230</v>
      </c>
      <c r="F39" s="63">
        <v>10</v>
      </c>
      <c r="G39" s="62">
        <v>450</v>
      </c>
      <c r="H39" s="65">
        <v>900000</v>
      </c>
      <c r="I39" s="66"/>
    </row>
    <row r="40" spans="1:13" x14ac:dyDescent="0.2">
      <c r="A40" s="60" t="s">
        <v>23</v>
      </c>
      <c r="B40" s="60"/>
      <c r="C40" s="61">
        <v>5</v>
      </c>
      <c r="D40" s="61"/>
      <c r="E40" s="62">
        <v>50</v>
      </c>
      <c r="F40" s="63"/>
      <c r="G40" s="62">
        <v>30</v>
      </c>
      <c r="H40" s="63"/>
      <c r="I40" s="66"/>
    </row>
    <row r="41" spans="1:13" x14ac:dyDescent="0.2">
      <c r="A41" s="60" t="s">
        <v>24</v>
      </c>
      <c r="B41" s="60"/>
      <c r="C41" s="61">
        <v>15</v>
      </c>
      <c r="D41" s="61">
        <v>15</v>
      </c>
      <c r="E41" s="62">
        <v>150</v>
      </c>
      <c r="F41" s="63"/>
      <c r="G41" s="62">
        <v>700</v>
      </c>
      <c r="H41" s="63"/>
      <c r="I41" s="66"/>
    </row>
    <row r="42" spans="1:13" x14ac:dyDescent="0.2">
      <c r="A42" s="60" t="s">
        <v>25</v>
      </c>
      <c r="B42" s="60"/>
      <c r="C42" s="61">
        <v>10</v>
      </c>
      <c r="D42" s="61">
        <v>10</v>
      </c>
      <c r="E42" s="62">
        <v>200</v>
      </c>
      <c r="F42" s="63"/>
      <c r="G42" s="62">
        <v>520</v>
      </c>
      <c r="H42" s="63"/>
      <c r="I42" s="66">
        <v>14800000</v>
      </c>
    </row>
    <row r="43" spans="1:13" ht="24" x14ac:dyDescent="0.2">
      <c r="A43" s="60" t="s">
        <v>26</v>
      </c>
      <c r="B43" s="60"/>
      <c r="C43" s="61">
        <v>10</v>
      </c>
      <c r="D43" s="61">
        <v>10</v>
      </c>
      <c r="E43" s="62">
        <v>200</v>
      </c>
      <c r="F43" s="74"/>
      <c r="G43" s="62">
        <v>540</v>
      </c>
      <c r="H43" s="74"/>
      <c r="I43" s="66">
        <f>8300*1000</f>
        <v>8300000</v>
      </c>
    </row>
    <row r="44" spans="1:13" ht="12.75" thickBot="1" x14ac:dyDescent="0.25">
      <c r="A44" s="60" t="s">
        <v>27</v>
      </c>
      <c r="B44" s="60"/>
      <c r="C44" s="61">
        <v>5</v>
      </c>
      <c r="D44" s="61">
        <v>5</v>
      </c>
      <c r="E44" s="62">
        <v>50</v>
      </c>
      <c r="F44" s="75"/>
      <c r="G44" s="62">
        <v>20</v>
      </c>
      <c r="H44" s="74"/>
      <c r="I44" s="67"/>
    </row>
    <row r="45" spans="1:13" ht="12.75" thickBot="1" x14ac:dyDescent="0.25">
      <c r="A45" s="56"/>
      <c r="B45" s="56">
        <f>SUM(B36:B44)</f>
        <v>145000</v>
      </c>
      <c r="C45" s="59">
        <f>SUM(C36:C43)</f>
        <v>100</v>
      </c>
      <c r="D45" s="52">
        <f>SUM(D41:D44)</f>
        <v>40</v>
      </c>
      <c r="E45" s="53">
        <f>SUM(E36:E44)</f>
        <v>2860</v>
      </c>
      <c r="F45" s="51">
        <f>SUM(F36:F44)</f>
        <v>100</v>
      </c>
      <c r="G45" s="68">
        <f>SUM(G36:G44)</f>
        <v>6860</v>
      </c>
      <c r="H45" s="58">
        <f>SUM(H36:H44)</f>
        <v>15200000</v>
      </c>
      <c r="I45" s="59">
        <f>SUM(I42:I43)</f>
        <v>23100000</v>
      </c>
    </row>
    <row r="46" spans="1:13" ht="12.75" thickBot="1" x14ac:dyDescent="0.25">
      <c r="A46" s="69"/>
      <c r="B46" s="69"/>
      <c r="C46" s="70" t="s">
        <v>31</v>
      </c>
      <c r="D46" s="71"/>
      <c r="E46" s="72"/>
      <c r="F46" s="73"/>
      <c r="G46" s="71" t="s">
        <v>28</v>
      </c>
      <c r="H46" s="71" t="s">
        <v>29</v>
      </c>
      <c r="I46" s="67"/>
    </row>
    <row r="47" spans="1:13" x14ac:dyDescent="0.2">
      <c r="A47" s="23" t="s">
        <v>32</v>
      </c>
    </row>
  </sheetData>
  <mergeCells count="2">
    <mergeCell ref="F43:F44"/>
    <mergeCell ref="H43:H44"/>
  </mergeCells>
  <pageMargins left="0" right="0" top="0.74803149606299213" bottom="0.74803149606299213" header="0.31496062992125984" footer="0.31496062992125984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2"/>
    </sheetView>
  </sheetViews>
  <sheetFormatPr baseColWidth="10" defaultRowHeight="15" x14ac:dyDescent="0.25"/>
  <cols>
    <col min="1" max="1" width="22" customWidth="1"/>
  </cols>
  <sheetData>
    <row r="1" spans="1:7" ht="26.25" thickBot="1" x14ac:dyDescent="0.3">
      <c r="A1" s="1"/>
      <c r="B1" s="2" t="s">
        <v>15</v>
      </c>
      <c r="C1" s="2" t="s">
        <v>30</v>
      </c>
      <c r="D1" s="3" t="s">
        <v>16</v>
      </c>
      <c r="E1" s="4" t="s">
        <v>17</v>
      </c>
      <c r="F1" s="3" t="s">
        <v>18</v>
      </c>
      <c r="G1" s="4" t="s">
        <v>19</v>
      </c>
    </row>
    <row r="2" spans="1:7" x14ac:dyDescent="0.25">
      <c r="A2" s="5" t="s">
        <v>20</v>
      </c>
      <c r="B2" s="2">
        <v>20</v>
      </c>
      <c r="C2" s="2"/>
      <c r="D2" s="3">
        <v>450</v>
      </c>
      <c r="E2" s="4">
        <v>40</v>
      </c>
      <c r="F2" s="6">
        <v>1100</v>
      </c>
      <c r="G2" s="7">
        <v>3500000</v>
      </c>
    </row>
    <row r="3" spans="1:7" x14ac:dyDescent="0.25">
      <c r="A3" s="8" t="s">
        <v>21</v>
      </c>
      <c r="B3" s="9">
        <v>15</v>
      </c>
      <c r="C3" s="9"/>
      <c r="D3" s="10">
        <v>730</v>
      </c>
      <c r="E3" s="11">
        <v>20</v>
      </c>
      <c r="F3" s="12">
        <v>2300</v>
      </c>
      <c r="G3" s="13">
        <v>8000000</v>
      </c>
    </row>
    <row r="4" spans="1:7" x14ac:dyDescent="0.25">
      <c r="A4" s="8" t="s">
        <v>22</v>
      </c>
      <c r="B4" s="9">
        <v>20</v>
      </c>
      <c r="C4" s="9"/>
      <c r="D4" s="10">
        <v>800</v>
      </c>
      <c r="E4" s="11">
        <v>30</v>
      </c>
      <c r="F4" s="12">
        <v>1200</v>
      </c>
      <c r="G4" s="13">
        <v>2800000</v>
      </c>
    </row>
    <row r="5" spans="1:7" x14ac:dyDescent="0.25">
      <c r="A5" s="8" t="s">
        <v>4</v>
      </c>
      <c r="B5" s="9">
        <v>5</v>
      </c>
      <c r="C5" s="9"/>
      <c r="D5" s="10">
        <v>230</v>
      </c>
      <c r="E5" s="11">
        <v>10</v>
      </c>
      <c r="F5" s="10">
        <v>450</v>
      </c>
      <c r="G5" s="13">
        <v>900000</v>
      </c>
    </row>
    <row r="6" spans="1:7" x14ac:dyDescent="0.25">
      <c r="A6" s="8" t="s">
        <v>23</v>
      </c>
      <c r="B6" s="9">
        <v>5</v>
      </c>
      <c r="C6" s="9"/>
      <c r="D6" s="10">
        <v>50</v>
      </c>
      <c r="E6" s="11"/>
      <c r="F6" s="10">
        <v>30</v>
      </c>
      <c r="G6" s="11"/>
    </row>
    <row r="7" spans="1:7" x14ac:dyDescent="0.25">
      <c r="A7" s="8" t="s">
        <v>24</v>
      </c>
      <c r="B7" s="9">
        <v>15</v>
      </c>
      <c r="C7" s="9">
        <v>15</v>
      </c>
      <c r="D7" s="10">
        <v>150</v>
      </c>
      <c r="E7" s="11"/>
      <c r="F7" s="10">
        <v>700</v>
      </c>
      <c r="G7" s="11"/>
    </row>
    <row r="8" spans="1:7" x14ac:dyDescent="0.25">
      <c r="A8" s="8" t="s">
        <v>25</v>
      </c>
      <c r="B8" s="9">
        <v>10</v>
      </c>
      <c r="C8" s="9">
        <v>10</v>
      </c>
      <c r="D8" s="10">
        <v>200</v>
      </c>
      <c r="E8" s="11"/>
      <c r="F8" s="10">
        <v>520</v>
      </c>
      <c r="G8" s="11"/>
    </row>
    <row r="9" spans="1:7" ht="15.75" customHeight="1" x14ac:dyDescent="0.25">
      <c r="A9" s="8" t="s">
        <v>26</v>
      </c>
      <c r="B9" s="9">
        <v>10</v>
      </c>
      <c r="C9" s="9">
        <v>10</v>
      </c>
      <c r="D9" s="10">
        <v>200</v>
      </c>
      <c r="E9" s="76"/>
      <c r="F9" s="10">
        <v>540</v>
      </c>
      <c r="G9" s="76"/>
    </row>
    <row r="10" spans="1:7" ht="15.75" thickBot="1" x14ac:dyDescent="0.3">
      <c r="A10" s="8" t="s">
        <v>27</v>
      </c>
      <c r="B10" s="9">
        <v>5</v>
      </c>
      <c r="C10" s="9">
        <v>5</v>
      </c>
      <c r="D10" s="10">
        <v>50</v>
      </c>
      <c r="E10" s="77"/>
      <c r="F10" s="10">
        <v>20</v>
      </c>
      <c r="G10" s="76"/>
    </row>
    <row r="11" spans="1:7" x14ac:dyDescent="0.25">
      <c r="A11" s="5"/>
      <c r="B11" s="2" t="s">
        <v>31</v>
      </c>
      <c r="C11" s="2">
        <f>SUM(C7:C10)</f>
        <v>40</v>
      </c>
      <c r="D11" s="3">
        <f>SUM(D2:D10)</f>
        <v>2860</v>
      </c>
      <c r="E11" s="1">
        <f>SUM(E2:E10)</f>
        <v>100</v>
      </c>
      <c r="F11" s="19">
        <f>SUM(F2:F10)</f>
        <v>6860</v>
      </c>
      <c r="G11" s="7">
        <f>SUM(G2:G10)</f>
        <v>15200000</v>
      </c>
    </row>
    <row r="12" spans="1:7" ht="15.75" thickBot="1" x14ac:dyDescent="0.3">
      <c r="A12" s="14"/>
      <c r="B12" s="15"/>
      <c r="C12" s="15"/>
      <c r="D12" s="16">
        <f>SUM(D11)</f>
        <v>2860</v>
      </c>
      <c r="E12" s="18"/>
      <c r="F12" s="15" t="s">
        <v>28</v>
      </c>
      <c r="G12" s="15" t="s">
        <v>29</v>
      </c>
    </row>
    <row r="13" spans="1:7" ht="17.25" x14ac:dyDescent="0.25">
      <c r="A13" s="17"/>
    </row>
  </sheetData>
  <mergeCells count="2">
    <mergeCell ref="E9:E10"/>
    <mergeCell ref="G9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</dc:creator>
  <cp:lastModifiedBy>Deschamps Daniel</cp:lastModifiedBy>
  <cp:lastPrinted>2016-11-16T14:01:11Z</cp:lastPrinted>
  <dcterms:created xsi:type="dcterms:W3CDTF">2012-11-27T18:57:02Z</dcterms:created>
  <dcterms:modified xsi:type="dcterms:W3CDTF">2017-11-22T09:17:41Z</dcterms:modified>
</cp:coreProperties>
</file>